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095" yWindow="30" windowWidth="14865" windowHeight="11160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<sst xmlns="http://schemas.openxmlformats.org/spreadsheetml/2006/main" count="78" uniqueCount="78">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</sst>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59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Data!$B$2:$BB$2</c:f>
              <c:numCache>
                <c:formatCode>0.0</c:formatCode>
                <c:ptCount val="12"/>
                <c:pt idx="0">
                  <c:v>4.8499999999999996</c:v>
                </c:pt>
                <c:pt idx="1">
                  <c:v>4.2</c:v>
                </c:pt>
                <c:pt idx="2">
                  <c:v>4.8</c:v>
                </c:pt>
                <c:pt idx="3">
                  <c:v>5.25</c:v>
                </c:pt>
                <c:pt idx="4">
                  <c:v>4.95</c:v>
                </c:pt>
                <c:pt idx="5">
                  <c:v>4.8499999999999996</c:v>
                </c:pt>
                <c:pt idx="6">
                  <c:v>5.25</c:v>
                </c:pt>
                <c:pt idx="7">
                  <c:v>5.3</c:v>
                </c:pt>
                <c:pt idx="8">
                  <c:v>5.5</c:v>
                </c:pt>
                <c:pt idx="9">
                  <c:v>5.6</c:v>
                </c:pt>
                <c:pt idx="10">
                  <c:v>5.15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4576"/>
        <c:axId val="53322304"/>
      </c:lineChart>
      <c:catAx>
        <c:axId val="9602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322304"/>
        <c:crosses val="autoZero"/>
        <c:auto val="1"/>
        <c:lblAlgn val="ctr"/>
        <c:lblOffset val="100"/>
        <c:noMultiLvlLbl val="1"/>
      </c:catAx>
      <c:valAx>
        <c:axId val="5332230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0245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Data!$B$14:$BB$14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2400"/>
        <c:axId val="151420224"/>
      </c:lineChart>
      <c:catAx>
        <c:axId val="151462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420224"/>
        <c:crosses val="autoZero"/>
        <c:auto val="1"/>
        <c:lblAlgn val="ctr"/>
        <c:lblOffset val="100"/>
        <c:noMultiLvlLbl val="1"/>
      </c:catAx>
      <c:valAx>
        <c:axId val="1514202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2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Data!$B$15:$BB$15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2912"/>
        <c:axId val="151667840"/>
      </c:lineChart>
      <c:catAx>
        <c:axId val="151462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667840"/>
        <c:crosses val="autoZero"/>
        <c:auto val="1"/>
        <c:lblAlgn val="ctr"/>
        <c:lblOffset val="100"/>
        <c:noMultiLvlLbl val="1"/>
      </c:catAx>
      <c:valAx>
        <c:axId val="1516678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29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Data!$B$16:$BB$16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3424"/>
        <c:axId val="151669568"/>
      </c:lineChart>
      <c:catAx>
        <c:axId val="151463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669568"/>
        <c:crosses val="autoZero"/>
        <c:auto val="1"/>
        <c:lblAlgn val="ctr"/>
        <c:lblOffset val="100"/>
        <c:noMultiLvlLbl val="1"/>
      </c:catAx>
      <c:valAx>
        <c:axId val="1516695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34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Data!$B$17:$BB$17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3936"/>
        <c:axId val="151671296"/>
      </c:lineChart>
      <c:catAx>
        <c:axId val="15146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671296"/>
        <c:crosses val="autoZero"/>
        <c:auto val="1"/>
        <c:lblAlgn val="ctr"/>
        <c:lblOffset val="100"/>
        <c:noMultiLvlLbl val="1"/>
      </c:catAx>
      <c:valAx>
        <c:axId val="1516712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39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Data!$B$18:$BB$18</c:f>
              <c:numCache>
                <c:formatCode>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4448"/>
        <c:axId val="151673024"/>
      </c:lineChart>
      <c:catAx>
        <c:axId val="15146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673024"/>
        <c:crosses val="autoZero"/>
        <c:auto val="1"/>
        <c:lblAlgn val="ctr"/>
        <c:lblOffset val="100"/>
        <c:noMultiLvlLbl val="1"/>
      </c:catAx>
      <c:valAx>
        <c:axId val="1516730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44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Data!$B$19:$BB$19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472"/>
        <c:axId val="151830528"/>
      </c:lineChart>
      <c:catAx>
        <c:axId val="151465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830528"/>
        <c:crosses val="autoZero"/>
        <c:auto val="1"/>
        <c:lblAlgn val="ctr"/>
        <c:lblOffset val="100"/>
        <c:noMultiLvlLbl val="1"/>
      </c:catAx>
      <c:valAx>
        <c:axId val="1518305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54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Data!$B$20:$BB$20</c:f>
              <c:numCache>
                <c:formatCode>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4960"/>
        <c:axId val="151832256"/>
      </c:lineChart>
      <c:catAx>
        <c:axId val="151464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832256"/>
        <c:crosses val="autoZero"/>
        <c:auto val="1"/>
        <c:lblAlgn val="ctr"/>
        <c:lblOffset val="100"/>
        <c:noMultiLvlLbl val="1"/>
      </c:catAx>
      <c:valAx>
        <c:axId val="1518322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49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Data!$B$21:$BB$21</c:f>
              <c:numCache>
                <c:formatCode>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6544"/>
        <c:axId val="151834560"/>
      </c:lineChart>
      <c:catAx>
        <c:axId val="15191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834560"/>
        <c:crosses val="autoZero"/>
        <c:auto val="1"/>
        <c:lblAlgn val="ctr"/>
        <c:lblOffset val="100"/>
        <c:noMultiLvlLbl val="1"/>
      </c:catAx>
      <c:valAx>
        <c:axId val="1518345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9165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Data!$B$22:$BB$22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7056"/>
        <c:axId val="151836288"/>
      </c:lineChart>
      <c:catAx>
        <c:axId val="15191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836288"/>
        <c:crosses val="autoZero"/>
        <c:auto val="1"/>
        <c:lblAlgn val="ctr"/>
        <c:lblOffset val="100"/>
        <c:noMultiLvlLbl val="1"/>
      </c:catAx>
      <c:valAx>
        <c:axId val="1518362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91705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Data!$B$23:$BB$23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7568"/>
        <c:axId val="151837440"/>
      </c:lineChart>
      <c:catAx>
        <c:axId val="15191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837440"/>
        <c:crosses val="autoZero"/>
        <c:auto val="1"/>
        <c:lblAlgn val="ctr"/>
        <c:lblOffset val="100"/>
        <c:noMultiLvlLbl val="1"/>
      </c:catAx>
      <c:valAx>
        <c:axId val="1518374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9175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Data!$B$6:$BB$6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4000"/>
        <c:axId val="53326336"/>
      </c:lineChart>
      <c:catAx>
        <c:axId val="132864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26336"/>
        <c:crosses val="autoZero"/>
        <c:auto val="1"/>
        <c:lblAlgn val="ctr"/>
        <c:lblOffset val="100"/>
        <c:noMultiLvlLbl val="1"/>
      </c:catAx>
      <c:valAx>
        <c:axId val="533263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8640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Data!$B$24:$BB$24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8080"/>
        <c:axId val="152093248"/>
      </c:lineChart>
      <c:catAx>
        <c:axId val="15191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2093248"/>
        <c:crosses val="autoZero"/>
        <c:auto val="1"/>
        <c:lblAlgn val="ctr"/>
        <c:lblOffset val="100"/>
        <c:noMultiLvlLbl val="1"/>
      </c:catAx>
      <c:valAx>
        <c:axId val="1520932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9180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Data!$B$25:$BB$25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8592"/>
        <c:axId val="152094976"/>
      </c:lineChart>
      <c:catAx>
        <c:axId val="15191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2094976"/>
        <c:crosses val="autoZero"/>
        <c:auto val="1"/>
        <c:lblAlgn val="ctr"/>
        <c:lblOffset val="100"/>
        <c:noMultiLvlLbl val="1"/>
      </c:catAx>
      <c:valAx>
        <c:axId val="1520949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9185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Data!$B$3:$BB$3</c:f>
              <c:numCache>
                <c:formatCode>0.0</c:formatCode>
                <c:ptCount val="12"/>
                <c:pt idx="0">
                  <c:v>5.75</c:v>
                </c:pt>
                <c:pt idx="1">
                  <c:v>4.75</c:v>
                </c:pt>
                <c:pt idx="2">
                  <c:v>5.5</c:v>
                </c:pt>
                <c:pt idx="3">
                  <c:v>5.5</c:v>
                </c:pt>
                <c:pt idx="4">
                  <c:v>5.375</c:v>
                </c:pt>
                <c:pt idx="5">
                  <c:v>5.125</c:v>
                </c:pt>
                <c:pt idx="6">
                  <c:v>5.625</c:v>
                </c:pt>
                <c:pt idx="7">
                  <c:v>6.25</c:v>
                </c:pt>
                <c:pt idx="8">
                  <c:v>6</c:v>
                </c:pt>
                <c:pt idx="9">
                  <c:v>6</c:v>
                </c:pt>
                <c:pt idx="10">
                  <c:v>4.875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0128"/>
        <c:axId val="152096704"/>
      </c:lineChart>
      <c:catAx>
        <c:axId val="151920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2096704"/>
        <c:crosses val="autoZero"/>
        <c:auto val="1"/>
        <c:lblAlgn val="ctr"/>
        <c:lblOffset val="100"/>
        <c:noMultiLvlLbl val="1"/>
      </c:catAx>
      <c:valAx>
        <c:axId val="15209670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19201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Data!$B$5:$BB$5</c:f>
              <c:numCache>
                <c:formatCode>0.0</c:formatCode>
                <c:ptCount val="12"/>
                <c:pt idx="0">
                  <c:v>3</c:v>
                </c:pt>
                <c:pt idx="1">
                  <c:v>2.5</c:v>
                </c:pt>
                <c:pt idx="2">
                  <c:v>3.8333333333333335</c:v>
                </c:pt>
                <c:pt idx="3">
                  <c:v>3.8333333333333335</c:v>
                </c:pt>
                <c:pt idx="4">
                  <c:v>3.8333333333333335</c:v>
                </c:pt>
                <c:pt idx="5">
                  <c:v>3.8333333333333335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4.8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4000"/>
        <c:axId val="152098432"/>
      </c:lineChart>
      <c:catAx>
        <c:axId val="152384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2098432"/>
        <c:crosses val="autoZero"/>
        <c:auto val="1"/>
        <c:lblAlgn val="ctr"/>
        <c:lblOffset val="100"/>
        <c:noMultiLvlLbl val="1"/>
      </c:catAx>
      <c:valAx>
        <c:axId val="15209843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23840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Data!$B$4:$BB$4</c:f>
              <c:numCache>
                <c:formatCode>0.0</c:formatCode>
                <c:ptCount val="12"/>
                <c:pt idx="0">
                  <c:v>5.5</c:v>
                </c:pt>
                <c:pt idx="1">
                  <c:v>5.166666666666667</c:v>
                </c:pt>
                <c:pt idx="2">
                  <c:v>4.833333333333333</c:v>
                </c:pt>
                <c:pt idx="3">
                  <c:v>6.333333333333333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4.8571428571428568</c:v>
                </c:pt>
                <c:pt idx="8">
                  <c:v>5.4285714285714288</c:v>
                </c:pt>
                <c:pt idx="9">
                  <c:v>5.7142857142857144</c:v>
                </c:pt>
                <c:pt idx="10">
                  <c:v>5.1428571428571432</c:v>
                </c:pt>
                <c:pt idx="11">
                  <c:v>5.4285714285714288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5024"/>
        <c:axId val="152100160"/>
      </c:lineChart>
      <c:catAx>
        <c:axId val="152385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2100160"/>
        <c:crosses val="autoZero"/>
        <c:auto val="1"/>
        <c:lblAlgn val="ctr"/>
        <c:lblOffset val="100"/>
        <c:noMultiLvlLbl val="1"/>
      </c:catAx>
      <c:valAx>
        <c:axId val="15210016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23850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Data!$B$7:$BB$7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26656"/>
        <c:axId val="53328064"/>
      </c:lineChart>
      <c:catAx>
        <c:axId val="133126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328064"/>
        <c:crosses val="autoZero"/>
        <c:auto val="1"/>
        <c:lblAlgn val="ctr"/>
        <c:lblOffset val="100"/>
        <c:noMultiLvlLbl val="1"/>
      </c:catAx>
      <c:valAx>
        <c:axId val="533280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1266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Data!$B$8:$BB$8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27680"/>
        <c:axId val="95419136"/>
      </c:lineChart>
      <c:catAx>
        <c:axId val="133127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5419136"/>
        <c:crosses val="autoZero"/>
        <c:auto val="1"/>
        <c:lblAlgn val="ctr"/>
        <c:lblOffset val="100"/>
        <c:noMultiLvlLbl val="1"/>
      </c:catAx>
      <c:valAx>
        <c:axId val="954191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1276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Data!$B$9:$BB$9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48704"/>
        <c:axId val="141460608"/>
      </c:lineChart>
      <c:catAx>
        <c:axId val="133448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460608"/>
        <c:crosses val="autoZero"/>
        <c:auto val="1"/>
        <c:lblAlgn val="ctr"/>
        <c:lblOffset val="100"/>
        <c:noMultiLvlLbl val="1"/>
      </c:catAx>
      <c:valAx>
        <c:axId val="1414606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4487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Data!$B$10:$BB$10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2880"/>
        <c:axId val="151413312"/>
      </c:lineChart>
      <c:catAx>
        <c:axId val="134202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413312"/>
        <c:crosses val="autoZero"/>
        <c:auto val="1"/>
        <c:lblAlgn val="ctr"/>
        <c:lblOffset val="100"/>
        <c:noMultiLvlLbl val="1"/>
      </c:catAx>
      <c:valAx>
        <c:axId val="1514133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2028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Data!$B$11:$BB$11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3392"/>
        <c:axId val="151415040"/>
      </c:lineChart>
      <c:catAx>
        <c:axId val="134203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415040"/>
        <c:crosses val="autoZero"/>
        <c:auto val="1"/>
        <c:lblAlgn val="ctr"/>
        <c:lblOffset val="100"/>
        <c:noMultiLvlLbl val="1"/>
      </c:catAx>
      <c:valAx>
        <c:axId val="1514150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2033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Data!$B$12:$BB$12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1888"/>
        <c:axId val="151416768"/>
      </c:lineChart>
      <c:catAx>
        <c:axId val="151461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416768"/>
        <c:crosses val="autoZero"/>
        <c:auto val="1"/>
        <c:lblAlgn val="ctr"/>
        <c:lblOffset val="100"/>
        <c:noMultiLvlLbl val="1"/>
      </c:catAx>
      <c:valAx>
        <c:axId val="1514167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618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Data!$B$1:$BB$1</c:f>
              <c:strCache>
                <c:ptCount val="12"/>
                <c:pt idx="0">
                  <c:v>Dec-16</c:v>
                </c:pt>
                <c:pt idx="1">
                  <c:v>Jan-17</c:v>
                </c:pt>
                <c:pt idx="2">
                  <c:v>Feb-17</c:v>
                </c:pt>
                <c:pt idx="3">
                  <c:v>Mar-17</c:v>
                </c:pt>
                <c:pt idx="4">
                  <c:v>Apr-17</c:v>
                </c:pt>
                <c:pt idx="5">
                  <c:v>May-17</c:v>
                </c:pt>
                <c:pt idx="6">
                  <c:v>Jun-17</c:v>
                </c:pt>
                <c:pt idx="7">
                  <c:v>Jul-17</c:v>
                </c:pt>
                <c:pt idx="8">
                  <c:v>Aug-17</c:v>
                </c:pt>
                <c:pt idx="9">
                  <c:v>Sep-17</c:v>
                </c:pt>
                <c:pt idx="10">
                  <c:v>Oct-17</c:v>
                </c:pt>
                <c:pt idx="11">
                  <c:v>Nov-17</c:v>
                </c:pt>
              </c:strCache>
            </c:strRef>
          </c:cat>
          <c:val>
            <c:numRef>
              <c:f>Data!$B$13:$BB$13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4112"/>
        <c:axId val="151418496"/>
      </c:lineChart>
      <c:catAx>
        <c:axId val="58394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418496"/>
        <c:crosses val="autoZero"/>
        <c:auto val="1"/>
        <c:lblAlgn val="ctr"/>
        <c:lblOffset val="100"/>
        <c:noMultiLvlLbl val="1"/>
      </c:catAx>
      <c:valAx>
        <c:axId val="1514184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83941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B25" totalsRowShown="0" headerRowDxfId="58" dataDxfId="56" headerRowBorderDxfId="57" tableBorderDxfId="55" totalsRowBorderDxfId="54">
  <tableColumns count="54">
    <tableColumn id="1" name="Circuit" dataDxfId="53"/>
    <tableColumn id="2" name="Jul-13" dataDxfId="52"/>
    <tableColumn id="3" name="Aug-13" dataDxfId="51"/>
    <tableColumn id="4" name="Sep-13" dataDxfId="50"/>
    <tableColumn id="5" name="Oct-13" dataDxfId="49"/>
    <tableColumn id="6" name="Nov-13" dataDxfId="48"/>
    <tableColumn id="7" name="Dec-13" dataDxfId="47"/>
    <tableColumn id="8" name="Jan-14" dataDxfId="46"/>
    <tableColumn id="9" name="Feb-14" dataDxfId="45"/>
    <tableColumn id="10" name="Mar-14" dataDxfId="44"/>
    <tableColumn id="11" name="Apr-14" dataDxfId="43"/>
    <tableColumn id="12" name="May-14" dataDxfId="42"/>
    <tableColumn id="13" name="Jun-14" dataDxfId="41"/>
    <tableColumn id="14" name="Jul-14" dataDxfId="40"/>
    <tableColumn id="15" name="Aug-14" dataDxfId="39"/>
    <tableColumn id="16" name="Sep-14" dataDxfId="38"/>
    <tableColumn id="17" name="Oct-14" dataDxfId="37"/>
    <tableColumn id="18" name="Nov-14" dataDxfId="36"/>
    <tableColumn id="19" name="Dec-14" dataDxfId="35"/>
    <tableColumn id="20" name="Jan-15" dataDxfId="34"/>
    <tableColumn id="21" name="Feb-15" dataDxfId="33"/>
    <tableColumn id="22" name="Mar-15" dataDxfId="32"/>
    <tableColumn id="23" name="Apr-15" dataDxfId="31"/>
    <tableColumn id="24" name="May-15" dataDxfId="30"/>
    <tableColumn id="25" name="Jun-15" dataDxfId="29"/>
    <tableColumn id="26" name="Jul-15" dataDxfId="28"/>
    <tableColumn id="27" name="Aug-15" dataDxfId="27"/>
    <tableColumn id="28" name="Sep-15" dataDxfId="26"/>
    <tableColumn id="29" name="Oct-15" dataDxfId="25"/>
    <tableColumn id="30" name="Nov-15" dataDxfId="24"/>
    <tableColumn id="31" name="Dec-15" dataDxfId="23"/>
    <tableColumn id="32" name="Jan-16" dataDxfId="22"/>
    <tableColumn id="33" name="Feb-16" dataDxfId="21"/>
    <tableColumn id="34" name="Mar-16" dataDxfId="20"/>
    <tableColumn id="35" name="Apr-16" dataDxfId="19"/>
    <tableColumn id="36" name="May-16" dataDxfId="18"/>
    <tableColumn id="37" name="Jun-16" dataDxfId="17"/>
    <tableColumn id="38" name="Jul-16" dataDxfId="16"/>
    <tableColumn id="39" name="Aug-16" dataDxfId="15"/>
    <tableColumn id="40" name="Sep-16" dataDxfId="14"/>
    <tableColumn id="42" name="Oct-16" dataDxfId="13"/>
    <tableColumn id="41" name="Nov-16" dataDxfId="12"/>
    <tableColumn id="43" name="Dec-16" dataDxfId="11"/>
    <tableColumn id="44" name="Jan-17" dataDxfId="10"/>
    <tableColumn id="45" name="Feb-17" dataDxfId="9"/>
    <tableColumn id="46" name="Mar-17" dataDxfId="8"/>
    <tableColumn id="47" name="Apr-17" dataDxfId="7"/>
    <tableColumn id="48" name="May-17" dataDxfId="6"/>
    <tableColumn id="49" name="Jun-17" dataDxfId="5"/>
    <tableColumn id="50" name="Jul-17" dataDxfId="4"/>
    <tableColumn id="51" name="Aug-17" dataDxfId="3"/>
    <tableColumn id="52" name="Sep-17" dataDxfId="2"/>
    <tableColumn id="53" name="Oct-17" dataDxfId="1"/>
    <tableColumn id="54" name="Nov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zoomScaleNormal="100" workbookViewId="0">
      <selection activeCell="BA28" sqref="BA28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42" width="0" hidden="1" customWidth="1"/>
    <col min="52" max="52" width="9.140625" style="25" customWidth="1"/>
  </cols>
  <sheetData>
    <row r="1" spans="1:54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</row>
    <row r="2" spans="1:54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</row>
    <row r="3" spans="1:54" x14ac:dyDescent="0.25">
      <c r="A3" s="1" t="s">
        <v>69</v>
      </c>
      <c r="B3" s="4">
        <f>(B6+B7+B8+B9+B10+B12+B13+B14+B15+B19+B23)/11</f>
        <v>5.0909090909090908</v>
      </c>
      <c r="C3" s="4">
        <f t="shared" ref="C3:H3" si="8">(C6+C7+C8+C9+C10+C12+C13+C14+C15+C19+C23)/11</f>
        <v>4.5454545454545459</v>
      </c>
      <c r="D3" s="4">
        <f t="shared" si="8"/>
        <v>4.9090909090909092</v>
      </c>
      <c r="E3" s="4">
        <f t="shared" si="8"/>
        <v>4.9090909090909092</v>
      </c>
      <c r="F3" s="4">
        <f t="shared" si="8"/>
        <v>5.0909090909090908</v>
      </c>
      <c r="G3" s="4">
        <f t="shared" si="8"/>
        <v>5.0909090909090908</v>
      </c>
      <c r="H3" s="4">
        <f t="shared" si="8"/>
        <v>5.6363636363636367</v>
      </c>
      <c r="I3" s="4">
        <f>(I6+I7+I8+I13+I19)/5</f>
        <v>6.8</v>
      </c>
      <c r="J3" s="4">
        <f t="shared" ref="J3:Z3" si="9">(J6+J7+J8+J13+J19)/5</f>
        <v>6.6</v>
      </c>
      <c r="K3" s="4">
        <f t="shared" si="9"/>
        <v>7.4</v>
      </c>
      <c r="L3" s="4">
        <f t="shared" si="9"/>
        <v>7.8</v>
      </c>
      <c r="M3" s="4">
        <f t="shared" si="9"/>
        <v>7.8</v>
      </c>
      <c r="N3" s="4">
        <f t="shared" si="9"/>
        <v>7.8</v>
      </c>
      <c r="O3" s="4">
        <f t="shared" si="9"/>
        <v>7.8</v>
      </c>
      <c r="P3" s="4">
        <f t="shared" si="9"/>
        <v>8.6</v>
      </c>
      <c r="Q3" s="4">
        <f t="shared" si="9"/>
        <v>7.8</v>
      </c>
      <c r="R3" s="4">
        <f t="shared" si="9"/>
        <v>7</v>
      </c>
      <c r="S3" s="4">
        <f t="shared" si="9"/>
        <v>7</v>
      </c>
      <c r="T3" s="4">
        <f t="shared" si="9"/>
        <v>8</v>
      </c>
      <c r="U3" s="4">
        <f t="shared" si="9"/>
        <v>8.4</v>
      </c>
      <c r="V3" s="4">
        <f t="shared" si="9"/>
        <v>8</v>
      </c>
      <c r="W3" s="4">
        <f t="shared" si="9"/>
        <v>7.6</v>
      </c>
      <c r="X3" s="4">
        <f t="shared" si="9"/>
        <v>6</v>
      </c>
      <c r="Y3" s="4">
        <f t="shared" si="9"/>
        <v>4.8</v>
      </c>
      <c r="Z3" s="4">
        <f t="shared" si="9"/>
        <v>4.8</v>
      </c>
      <c r="AA3" s="4">
        <f t="shared" ref="AA3:AH3" si="10">(AA6+AA7+AA8+AA13+AA19)/5</f>
        <v>6</v>
      </c>
      <c r="AB3" s="4">
        <f t="shared" si="10"/>
        <v>5.6</v>
      </c>
      <c r="AC3" s="4">
        <f t="shared" si="10"/>
        <v>4.8</v>
      </c>
      <c r="AD3" s="4">
        <f t="shared" si="10"/>
        <v>4.8</v>
      </c>
      <c r="AE3" s="4">
        <f t="shared" si="10"/>
        <v>5.2</v>
      </c>
      <c r="AF3" s="4">
        <f t="shared" si="10"/>
        <v>5.2</v>
      </c>
      <c r="AG3" s="4">
        <f t="shared" si="10"/>
        <v>4.8</v>
      </c>
      <c r="AH3" s="4">
        <f t="shared" si="10"/>
        <v>5.2</v>
      </c>
      <c r="AI3" s="4">
        <f t="shared" ref="AI3:AS3" si="11">(AI6+AI7+AI8+AI9+AI10+AI12+AI13+AI19)/8</f>
        <v>5</v>
      </c>
      <c r="AJ3" s="4">
        <f t="shared" si="11"/>
        <v>5.125</v>
      </c>
      <c r="AK3" s="4">
        <f t="shared" si="11"/>
        <v>4.625</v>
      </c>
      <c r="AL3" s="4">
        <f t="shared" si="11"/>
        <v>5.125</v>
      </c>
      <c r="AM3" s="4">
        <f t="shared" si="11"/>
        <v>5.125</v>
      </c>
      <c r="AN3" s="4">
        <f t="shared" si="11"/>
        <v>5.75</v>
      </c>
      <c r="AO3" s="4">
        <f t="shared" si="11"/>
        <v>6.625</v>
      </c>
      <c r="AP3" s="4">
        <f t="shared" si="11"/>
        <v>6</v>
      </c>
      <c r="AQ3" s="4">
        <f t="shared" si="11"/>
        <v>5.75</v>
      </c>
      <c r="AR3" s="4">
        <f t="shared" si="11"/>
        <v>4.75</v>
      </c>
      <c r="AS3" s="4">
        <f t="shared" si="11"/>
        <v>5.5</v>
      </c>
      <c r="AT3" s="4">
        <f t="shared" ref="AT3:AY3" si="12">(AT6+AT7+AT8+AT9+AT10+AT12+AT13+AT19)/8</f>
        <v>5.5</v>
      </c>
      <c r="AU3" s="4">
        <f t="shared" si="12"/>
        <v>5.375</v>
      </c>
      <c r="AV3" s="4">
        <f t="shared" si="12"/>
        <v>5.125</v>
      </c>
      <c r="AW3" s="4">
        <f t="shared" si="12"/>
        <v>5.625</v>
      </c>
      <c r="AX3" s="4">
        <f t="shared" si="12"/>
        <v>6.25</v>
      </c>
      <c r="AY3" s="4">
        <f t="shared" si="12"/>
        <v>6</v>
      </c>
      <c r="AZ3" s="4">
        <f t="shared" ref="AZ3:BA3" si="13">(AZ6+AZ7+AZ8+AZ9+AZ10+AZ12+AZ13+AZ19)/8</f>
        <v>6</v>
      </c>
      <c r="BA3" s="4">
        <f t="shared" si="13"/>
        <v>4.875</v>
      </c>
      <c r="BB3" s="4">
        <f t="shared" ref="BB3" si="14">(BB6+BB7+BB8+BB9+BB10+BB12+BB13+BB19)/8</f>
        <v>5</v>
      </c>
    </row>
    <row r="4" spans="1:54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15">(J11+J15+J17+J18+J24)/5</f>
        <v>5.8</v>
      </c>
      <c r="K4" s="4">
        <f t="shared" si="15"/>
        <v>6.6</v>
      </c>
      <c r="L4" s="4">
        <f t="shared" si="15"/>
        <v>6.6</v>
      </c>
      <c r="M4" s="4">
        <f t="shared" si="15"/>
        <v>5.6</v>
      </c>
      <c r="N4" s="4">
        <f t="shared" si="15"/>
        <v>6.2</v>
      </c>
      <c r="O4" s="4">
        <f t="shared" si="15"/>
        <v>6.6</v>
      </c>
      <c r="P4" s="4">
        <f t="shared" si="15"/>
        <v>6.6</v>
      </c>
      <c r="Q4" s="4">
        <f t="shared" si="15"/>
        <v>6.6</v>
      </c>
      <c r="R4" s="4">
        <f t="shared" si="15"/>
        <v>6.6</v>
      </c>
      <c r="S4" s="4">
        <f t="shared" si="15"/>
        <v>5.4</v>
      </c>
      <c r="T4" s="4">
        <f t="shared" si="15"/>
        <v>5.4</v>
      </c>
      <c r="U4" s="4">
        <f t="shared" si="15"/>
        <v>5.6</v>
      </c>
      <c r="V4" s="4">
        <f t="shared" si="15"/>
        <v>5.6</v>
      </c>
      <c r="W4" s="4">
        <f t="shared" si="15"/>
        <v>5.2</v>
      </c>
      <c r="X4" s="4">
        <f t="shared" si="15"/>
        <v>5</v>
      </c>
      <c r="Y4" s="4">
        <f t="shared" si="15"/>
        <v>4.5999999999999996</v>
      </c>
      <c r="Z4" s="4">
        <f t="shared" si="15"/>
        <v>4.5999999999999996</v>
      </c>
      <c r="AA4" s="4">
        <f t="shared" ref="AA4:AH4" si="16">(AA11+AA15+AA17+AA18+AA24)/5</f>
        <v>3.8</v>
      </c>
      <c r="AB4" s="4">
        <f t="shared" si="16"/>
        <v>4</v>
      </c>
      <c r="AC4" s="4">
        <f t="shared" si="16"/>
        <v>4.4000000000000004</v>
      </c>
      <c r="AD4" s="4">
        <f t="shared" si="16"/>
        <v>5.2</v>
      </c>
      <c r="AE4" s="4">
        <f t="shared" si="16"/>
        <v>5.2</v>
      </c>
      <c r="AF4" s="4">
        <f t="shared" si="16"/>
        <v>6</v>
      </c>
      <c r="AG4" s="4">
        <f t="shared" si="16"/>
        <v>5.8</v>
      </c>
      <c r="AH4" s="4">
        <f t="shared" si="16"/>
        <v>5.8</v>
      </c>
      <c r="AI4" s="4">
        <f t="shared" ref="AI4:AS4" si="17">(AI11+AI14+AI15+AI17+AI18+AI23)/6</f>
        <v>6.166666666666667</v>
      </c>
      <c r="AJ4" s="4">
        <f t="shared" si="17"/>
        <v>6.166666666666667</v>
      </c>
      <c r="AK4" s="4">
        <f t="shared" si="17"/>
        <v>6.166666666666667</v>
      </c>
      <c r="AL4" s="4">
        <f t="shared" si="17"/>
        <v>5.833333333333333</v>
      </c>
      <c r="AM4" s="4">
        <f t="shared" si="17"/>
        <v>5.5</v>
      </c>
      <c r="AN4" s="4">
        <f t="shared" si="17"/>
        <v>5.5</v>
      </c>
      <c r="AO4" s="4">
        <f t="shared" si="17"/>
        <v>6.5</v>
      </c>
      <c r="AP4" s="4">
        <f t="shared" si="17"/>
        <v>5.166666666666667</v>
      </c>
      <c r="AQ4" s="4">
        <f t="shared" si="17"/>
        <v>5.5</v>
      </c>
      <c r="AR4" s="4">
        <f t="shared" si="17"/>
        <v>5.166666666666667</v>
      </c>
      <c r="AS4" s="4">
        <f t="shared" si="17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>(AX11+AX14+AX15+AX17+AX18+AX23+AX25)/7</f>
        <v>4.8571428571428568</v>
      </c>
      <c r="AY4" s="4">
        <f>(AY11+AY14+AY15+AY17+AY18+AY23+AY25)/7</f>
        <v>5.4285714285714288</v>
      </c>
      <c r="AZ4" s="4">
        <f>(AZ11+AZ14+AZ15+AZ17+AZ18+AZ23+AZ25)/7</f>
        <v>5.7142857142857144</v>
      </c>
      <c r="BA4" s="4">
        <f>(BA11+BA14+BA15+BA17+BA18+BA23+BA25)/7</f>
        <v>5.1428571428571432</v>
      </c>
      <c r="BB4" s="4">
        <f>(BB11+BB14+BB15+BB17+BB18+BB23+BB25)/7</f>
        <v>5.4285714285714288</v>
      </c>
    </row>
    <row r="5" spans="1:54" x14ac:dyDescent="0.25">
      <c r="A5" s="1" t="s">
        <v>24</v>
      </c>
      <c r="B5" s="4">
        <f>(B11+B16+B17+B18+B20+B21+B22+B24+B25)/9</f>
        <v>5</v>
      </c>
      <c r="C5" s="4">
        <f t="shared" ref="C5:H5" si="18">(C11+C16+C17+C18+C20+C21+C22+C24+C25)/9</f>
        <v>5.7777777777777777</v>
      </c>
      <c r="D5" s="4">
        <f t="shared" si="18"/>
        <v>5.5555555555555554</v>
      </c>
      <c r="E5" s="4">
        <f t="shared" si="18"/>
        <v>5.7777777777777777</v>
      </c>
      <c r="F5" s="4">
        <f t="shared" si="18"/>
        <v>5.5555555555555554</v>
      </c>
      <c r="G5" s="4">
        <f t="shared" si="18"/>
        <v>5</v>
      </c>
      <c r="H5" s="4">
        <f t="shared" si="18"/>
        <v>5.2222222222222223</v>
      </c>
      <c r="I5" s="4">
        <f>(I16+I20+I21+I22+I25)/5</f>
        <v>5.4</v>
      </c>
      <c r="J5" s="4">
        <f t="shared" ref="J5:Z5" si="19">(J16+J20+J21+J22+J25)/5</f>
        <v>5.8</v>
      </c>
      <c r="K5" s="4">
        <f t="shared" si="19"/>
        <v>5.6</v>
      </c>
      <c r="L5" s="4">
        <f t="shared" si="19"/>
        <v>4.5999999999999996</v>
      </c>
      <c r="M5" s="4">
        <f t="shared" si="19"/>
        <v>4.8</v>
      </c>
      <c r="N5" s="4">
        <f t="shared" si="19"/>
        <v>5.2</v>
      </c>
      <c r="O5" s="4">
        <f t="shared" si="19"/>
        <v>5.2</v>
      </c>
      <c r="P5" s="4">
        <f t="shared" si="19"/>
        <v>4</v>
      </c>
      <c r="Q5" s="4">
        <f t="shared" si="19"/>
        <v>4.8</v>
      </c>
      <c r="R5" s="4">
        <f t="shared" si="19"/>
        <v>4.8</v>
      </c>
      <c r="S5" s="4">
        <f t="shared" si="19"/>
        <v>3.6</v>
      </c>
      <c r="T5" s="4">
        <f t="shared" si="19"/>
        <v>4</v>
      </c>
      <c r="U5" s="4">
        <f t="shared" si="19"/>
        <v>4.8</v>
      </c>
      <c r="V5" s="4">
        <f t="shared" si="19"/>
        <v>4.4000000000000004</v>
      </c>
      <c r="W5" s="4">
        <f t="shared" si="19"/>
        <v>4.8</v>
      </c>
      <c r="X5" s="4">
        <f t="shared" si="19"/>
        <v>4.4000000000000004</v>
      </c>
      <c r="Y5" s="4">
        <f t="shared" si="19"/>
        <v>4</v>
      </c>
      <c r="Z5" s="4">
        <f t="shared" si="19"/>
        <v>3.6</v>
      </c>
      <c r="AA5" s="4">
        <f t="shared" ref="AA5:AH5" si="20">(AA16+AA20+AA21+AA22+AA25)/5</f>
        <v>3.2</v>
      </c>
      <c r="AB5" s="4">
        <f t="shared" si="20"/>
        <v>2.8</v>
      </c>
      <c r="AC5" s="4">
        <f t="shared" si="20"/>
        <v>3.6</v>
      </c>
      <c r="AD5" s="4">
        <f t="shared" si="20"/>
        <v>3.4</v>
      </c>
      <c r="AE5" s="4">
        <f t="shared" si="20"/>
        <v>3.8</v>
      </c>
      <c r="AF5" s="4">
        <f t="shared" si="20"/>
        <v>3.6</v>
      </c>
      <c r="AG5" s="4">
        <f t="shared" si="20"/>
        <v>2.6</v>
      </c>
      <c r="AH5" s="4">
        <f t="shared" si="20"/>
        <v>2.8</v>
      </c>
      <c r="AI5" s="4">
        <f t="shared" ref="AI5:AS5" si="21">(AI16+AI20+AI21+AI22+AI24+AI25)/6</f>
        <v>4</v>
      </c>
      <c r="AJ5" s="4">
        <f t="shared" si="21"/>
        <v>3.8333333333333335</v>
      </c>
      <c r="AK5" s="4">
        <f t="shared" si="21"/>
        <v>3</v>
      </c>
      <c r="AL5" s="4">
        <f t="shared" si="21"/>
        <v>3.5</v>
      </c>
      <c r="AM5" s="4">
        <f t="shared" si="21"/>
        <v>4.166666666666667</v>
      </c>
      <c r="AN5" s="4">
        <f t="shared" si="21"/>
        <v>3.6666666666666665</v>
      </c>
      <c r="AO5" s="4">
        <f t="shared" si="21"/>
        <v>4.833333333333333</v>
      </c>
      <c r="AP5" s="4">
        <f t="shared" si="21"/>
        <v>3.3333333333333335</v>
      </c>
      <c r="AQ5" s="4">
        <f t="shared" si="21"/>
        <v>3</v>
      </c>
      <c r="AR5" s="4">
        <f t="shared" si="21"/>
        <v>2.5</v>
      </c>
      <c r="AS5" s="4">
        <f t="shared" si="21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>(AX16+AX20+AX21+AX22+AX24)/5</f>
        <v>4.4000000000000004</v>
      </c>
      <c r="AY5" s="4">
        <f>(AY16+AY20+AY21+AY22+AY24)/5</f>
        <v>4.8</v>
      </c>
      <c r="AZ5" s="4">
        <f>(AZ16+AZ20+AZ21+AZ22+AZ24)/5</f>
        <v>4.8</v>
      </c>
      <c r="BA5" s="4">
        <f>(BA16+BA20+BA21+BA22+BA24)/5</f>
        <v>5.6</v>
      </c>
      <c r="BB5" s="4">
        <f>(BB16+BB20+BB21+BB22+BB24)/5</f>
        <v>5.2</v>
      </c>
    </row>
    <row r="6" spans="1:54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</row>
    <row r="7" spans="1:54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</row>
    <row r="8" spans="1:54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</row>
    <row r="9" spans="1:54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</row>
    <row r="10" spans="1:54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</row>
    <row r="11" spans="1:54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</row>
    <row r="12" spans="1:54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</row>
    <row r="13" spans="1:54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</row>
    <row r="14" spans="1:54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</row>
    <row r="15" spans="1:54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</row>
    <row r="16" spans="1:54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</row>
    <row r="17" spans="1:54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</row>
    <row r="18" spans="1:54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</row>
    <row r="19" spans="1:54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</row>
    <row r="20" spans="1:54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</row>
    <row r="21" spans="1:54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</row>
    <row r="22" spans="1:54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</row>
    <row r="23" spans="1:54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</row>
    <row r="24" spans="1:54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</row>
    <row r="25" spans="1:54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2017-09-22T15:30:49Z</cp:lastPrinted>
  <dcterms:created xsi:type="dcterms:W3CDTF">2014-04-17T15:52:16Z</dcterms:created>
  <dcterms:modified xsi:type="dcterms:W3CDTF">2017-12-14T18:35:02Z</dcterms:modified>
</cp:coreProperties>
</file>